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respaldo\INFORMES 2024\4T 2024\AVANCE DE GESTION\"/>
    </mc:Choice>
  </mc:AlternateContent>
  <xr:revisionPtr revIDLastSave="0" documentId="13_ncr:1_{0FC3B503-8620-4B0C-A201-975200B7203D}" xr6:coauthVersionLast="47" xr6:coauthVersionMax="47" xr10:uidLastSave="{00000000-0000-0000-0000-000000000000}"/>
  <bookViews>
    <workbookView xWindow="9285" yWindow="135" windowWidth="11145" windowHeight="10575" xr2:uid="{00000000-000D-0000-FFFF-FFFF00000000}"/>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Endeudamiento'!$A$2:$E$36</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6" i="1"/>
  <c r="E25" i="1"/>
  <c r="E24" i="1"/>
  <c r="E23" i="1"/>
  <c r="E22" i="1"/>
  <c r="C28" i="1"/>
  <c r="C34" i="1" s="1"/>
  <c r="D28" i="1"/>
  <c r="D33" i="1"/>
  <c r="C33" i="1"/>
  <c r="E31" i="1"/>
  <c r="E30" i="1"/>
  <c r="E21" i="1"/>
  <c r="E20" i="1"/>
  <c r="E19" i="1"/>
  <c r="E18" i="1"/>
  <c r="E17" i="1"/>
  <c r="E16" i="1"/>
  <c r="E15" i="1"/>
  <c r="E14" i="1"/>
  <c r="E28" i="1" l="1"/>
  <c r="E33" i="1"/>
  <c r="D34" i="1"/>
  <c r="E34" i="1"/>
</calcChain>
</file>

<file path=xl/sharedStrings.xml><?xml version="1.0" encoding="utf-8"?>
<sst xmlns="http://schemas.openxmlformats.org/spreadsheetml/2006/main" count="30" uniqueCount="29">
  <si>
    <t>SECRETARIA DE FINANZAS DEL PODER EJECUTIVO</t>
  </si>
  <si>
    <t>Endeudamiento Neto</t>
  </si>
  <si>
    <t>Identificación del Crédito o Instrumento</t>
  </si>
  <si>
    <t>Contratación / Colocación</t>
  </si>
  <si>
    <t>Amortización</t>
  </si>
  <si>
    <t>A</t>
  </si>
  <si>
    <t>B</t>
  </si>
  <si>
    <t>C  = A - B</t>
  </si>
  <si>
    <t>Créditos Bancarios</t>
  </si>
  <si>
    <t>Banobras Más Oaxaca</t>
  </si>
  <si>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</si>
  <si>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</si>
  <si>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</si>
  <si>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</si>
  <si>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</si>
  <si>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31 de diciembre de 2024</t>
  </si>
  <si>
    <r>
      <t xml:space="preserve">Banobras </t>
    </r>
    <r>
      <rPr>
        <vertAlign val="subscript"/>
        <sz val="11"/>
        <color theme="1" tint="0.14999847407452621"/>
        <rFont val="Montserrat"/>
      </rPr>
      <t xml:space="preserve">363 </t>
    </r>
    <r>
      <rPr>
        <sz val="11"/>
        <color theme="1" tint="0.14999847407452621"/>
        <rFont val="Montserrat"/>
      </rPr>
      <t>*</t>
    </r>
  </si>
  <si>
    <r>
      <t xml:space="preserve">Santander  </t>
    </r>
    <r>
      <rPr>
        <vertAlign val="subscript"/>
        <sz val="11"/>
        <color theme="1" tint="0.14999847407452621"/>
        <rFont val="Montserrat"/>
      </rPr>
      <t>5,000</t>
    </r>
  </si>
  <si>
    <r>
      <t xml:space="preserve">Banobras </t>
    </r>
    <r>
      <rPr>
        <vertAlign val="subscript"/>
        <sz val="11"/>
        <color theme="1" tint="0.14999847407452621"/>
        <rFont val="Montserrat"/>
      </rPr>
      <t>3,018</t>
    </r>
  </si>
  <si>
    <r>
      <t xml:space="preserve">Banobras </t>
    </r>
    <r>
      <rPr>
        <vertAlign val="subscript"/>
        <sz val="11"/>
        <color theme="1" tint="0.14999847407452621"/>
        <rFont val="Montserrat"/>
      </rPr>
      <t>4,792</t>
    </r>
  </si>
  <si>
    <r>
      <t xml:space="preserve">Santander </t>
    </r>
    <r>
      <rPr>
        <vertAlign val="subscript"/>
        <sz val="11"/>
        <color theme="1" tint="0.14999847407452621"/>
        <rFont val="Montserrat"/>
      </rPr>
      <t xml:space="preserve">1,000  </t>
    </r>
    <r>
      <rPr>
        <sz val="11"/>
        <color theme="1" tint="0.14999847407452621"/>
        <rFont val="Montserrat"/>
      </rPr>
      <t xml:space="preserve"> *</t>
    </r>
  </si>
  <si>
    <r>
      <t xml:space="preserve">Banobras </t>
    </r>
    <r>
      <rPr>
        <vertAlign val="subscript"/>
        <sz val="11"/>
        <color theme="1" tint="0.14999847407452621"/>
        <rFont val="Montserrat"/>
      </rPr>
      <t xml:space="preserve">137 </t>
    </r>
  </si>
  <si>
    <r>
      <t xml:space="preserve">Banobras </t>
    </r>
    <r>
      <rPr>
        <vertAlign val="subscript"/>
        <sz val="11"/>
        <color theme="1" tint="0.14999847407452621"/>
        <rFont val="Montserrat"/>
      </rPr>
      <t xml:space="preserve">2,000 </t>
    </r>
    <r>
      <rPr>
        <sz val="11"/>
        <color theme="1" tint="0.14999847407452621"/>
        <rFont val="Montserrat"/>
      </rPr>
      <t>*</t>
    </r>
  </si>
  <si>
    <r>
      <t xml:space="preserve">Santander </t>
    </r>
    <r>
      <rPr>
        <sz val="8"/>
        <color theme="1" tint="0.14999847407452621"/>
        <rFont val="Montserrat"/>
      </rPr>
      <t>1,500 I</t>
    </r>
  </si>
  <si>
    <r>
      <t xml:space="preserve">Santander </t>
    </r>
    <r>
      <rPr>
        <sz val="8"/>
        <color theme="1" tint="0.14999847407452621"/>
        <rFont val="Montserrat"/>
      </rPr>
      <t>1,500 II</t>
    </r>
  </si>
  <si>
    <r>
      <t xml:space="preserve">Santander </t>
    </r>
    <r>
      <rPr>
        <sz val="8"/>
        <color theme="1" tint="0.14999847407452621"/>
        <rFont val="Montserrat"/>
      </rPr>
      <t>1,500 III</t>
    </r>
  </si>
  <si>
    <r>
      <t xml:space="preserve">Banorte </t>
    </r>
    <r>
      <rPr>
        <sz val="8"/>
        <color theme="1" tint="0.14999847407452621"/>
        <rFont val="Montserrat"/>
      </rPr>
      <t>1,000</t>
    </r>
  </si>
  <si>
    <r>
      <t xml:space="preserve">Banobras </t>
    </r>
    <r>
      <rPr>
        <sz val="8"/>
        <color theme="1" tint="0.14999847407452621"/>
        <rFont val="Montserrat"/>
      </rPr>
      <t>4,000</t>
    </r>
  </si>
  <si>
    <r>
      <t xml:space="preserve">Banobras </t>
    </r>
    <r>
      <rPr>
        <sz val="8"/>
        <color theme="1" tint="0.14999847407452621"/>
        <rFont val="Montserrat"/>
      </rPr>
      <t>2,636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</si>
</sst>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9"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sz val="8"/>
      <color theme="1"/>
      <name val="Montserrat"/>
    </font>
    <font>
      <sz val="11"/>
      <color theme="1" tint="0.14999847407452621"/>
      <name val="Montserrat"/>
    </font>
    <font>
      <vertAlign val="subscript"/>
      <sz val="11"/>
      <color theme="1" tint="0.14999847407452621"/>
      <name val="Montserrat"/>
    </font>
    <font>
      <sz val="8"/>
      <color theme="1" tint="0.1499984740745262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164" fontId="3" fillId="3" borderId="4" xfId="2" applyNumberFormat="1" applyFont="1" applyFill="1" applyBorder="1" applyAlignment="1">
      <alignment horizontal="left"/>
    </xf>
    <xf numFmtId="43" fontId="3" fillId="0" borderId="0" xfId="1" applyFont="1"/>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5" fillId="0" borderId="0" xfId="0" applyFont="1" applyFill="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xf numFmtId="0" fontId="6" fillId="0" borderId="4" xfId="0" applyFont="1" applyBorder="1" applyAlignment="1">
      <alignment horizontal="left"/>
    </xf>
    <xf numFmtId="164" fontId="6" fillId="3" borderId="4" xfId="2" applyNumberFormat="1" applyFont="1" applyFill="1" applyBorder="1" applyAlignment="1"/>
    <xf numFmtId="164" fontId="6" fillId="3" borderId="4" xfId="2" applyNumberFormat="1" applyFont="1" applyFill="1" applyBorder="1" applyAlignment="1">
      <alignment horizontal="left"/>
    </xf>
    <xf numFmtId="164" fontId="6" fillId="0" borderId="4" xfId="1" applyNumberFormat="1"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900543</xdr:colOff>
      <xdr:row>1</xdr:row>
      <xdr:rowOff>8657</xdr:rowOff>
    </xdr:from>
    <xdr:to>
      <xdr:col>4</xdr:col>
      <xdr:colOff>1350815</xdr:colOff>
      <xdr:row>5</xdr:row>
      <xdr:rowOff>83343</xdr:rowOff>
    </xdr:to>
    <xdr:pic>
      <xdr:nvPicPr>
        <xdr:cNvPr id="2" name="Imagen 1">
          <a:extLst>
            <a:ext uri="{FF2B5EF4-FFF2-40B4-BE49-F238E27FC236}">
              <a16:creationId xmlns:a16="http://schemas.microsoft.com/office/drawing/2014/main"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758043" y="234876"/>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36"/>
  <sheetViews>
    <sheetView showGridLines="0" tabSelected="1" topLeftCell="A25" zoomScale="80" zoomScaleNormal="80" workbookViewId="0">
      <selection activeCell="D40" sqref="D40"/>
    </sheetView>
  </sheetViews>
  <sheetFormatPr baseColWidth="10" defaultRowHeight="18" x14ac:dyDescent="0.35"/>
  <cols>
    <col min="1" max="1" width="1.7109375" style="2" customWidth="1"/>
    <col min="2" max="2" width="48.28515625" style="2" customWidth="1"/>
    <col min="3" max="3" width="23" style="1" customWidth="1"/>
    <col min="4" max="4" width="20.855468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3" t="s">
        <v>0</v>
      </c>
      <c r="C8" s="23"/>
      <c r="D8" s="23"/>
      <c r="E8" s="23"/>
    </row>
    <row r="9" spans="2:7" ht="15" customHeight="1" x14ac:dyDescent="0.35">
      <c r="B9" s="24" t="s">
        <v>1</v>
      </c>
      <c r="C9" s="24"/>
      <c r="D9" s="24"/>
      <c r="E9" s="24"/>
    </row>
    <row r="10" spans="2:7" ht="16.5" customHeight="1" x14ac:dyDescent="0.35">
      <c r="B10" s="25" t="s">
        <v>15</v>
      </c>
      <c r="C10" s="25"/>
      <c r="D10" s="25"/>
      <c r="E10" s="25"/>
    </row>
    <row r="11" spans="2:7" ht="33.75" customHeight="1" x14ac:dyDescent="0.35">
      <c r="B11" s="3" t="s">
        <v>2</v>
      </c>
      <c r="C11" s="4" t="s">
        <v>3</v>
      </c>
      <c r="D11" s="5" t="s">
        <v>4</v>
      </c>
      <c r="E11" s="5" t="s">
        <v>1</v>
      </c>
    </row>
    <row r="12" spans="2:7" x14ac:dyDescent="0.35">
      <c r="B12" s="6"/>
      <c r="C12" s="7" t="s">
        <v>5</v>
      </c>
      <c r="D12" s="7" t="s">
        <v>6</v>
      </c>
      <c r="E12" s="7" t="s">
        <v>7</v>
      </c>
    </row>
    <row r="13" spans="2:7" x14ac:dyDescent="0.35">
      <c r="B13" s="26" t="s">
        <v>8</v>
      </c>
      <c r="C13" s="26"/>
      <c r="D13" s="26"/>
      <c r="E13" s="26"/>
    </row>
    <row r="14" spans="2:7" ht="27.75" customHeight="1" x14ac:dyDescent="0.35">
      <c r="B14" s="27" t="s">
        <v>9</v>
      </c>
      <c r="C14" s="28"/>
      <c r="D14" s="28">
        <v>25637752.440000001</v>
      </c>
      <c r="E14" s="29">
        <f>C14-D14</f>
        <v>-25637752.440000001</v>
      </c>
      <c r="G14" s="9"/>
    </row>
    <row r="15" spans="2:7" ht="27.75" customHeight="1" x14ac:dyDescent="0.35">
      <c r="B15" s="27" t="s">
        <v>17</v>
      </c>
      <c r="C15" s="30"/>
      <c r="D15" s="30">
        <v>4482537477.9599991</v>
      </c>
      <c r="E15" s="29">
        <f t="shared" ref="E15:E19" si="0">C15-D15</f>
        <v>-4482537477.9599991</v>
      </c>
      <c r="G15" s="9"/>
    </row>
    <row r="16" spans="2:7" ht="27.75" customHeight="1" x14ac:dyDescent="0.35">
      <c r="B16" s="27" t="s">
        <v>18</v>
      </c>
      <c r="C16" s="30"/>
      <c r="D16" s="30">
        <v>2886804929.9799995</v>
      </c>
      <c r="E16" s="29">
        <f t="shared" si="0"/>
        <v>-2886804929.9799995</v>
      </c>
      <c r="G16" s="9"/>
    </row>
    <row r="17" spans="2:7" ht="27.75" customHeight="1" x14ac:dyDescent="0.35">
      <c r="B17" s="27" t="s">
        <v>19</v>
      </c>
      <c r="C17" s="30"/>
      <c r="D17" s="30">
        <v>4688346798.2999992</v>
      </c>
      <c r="E17" s="29">
        <f t="shared" si="0"/>
        <v>-4688346798.2999992</v>
      </c>
      <c r="G17" s="9"/>
    </row>
    <row r="18" spans="2:7" ht="27.75" customHeight="1" x14ac:dyDescent="0.35">
      <c r="B18" s="27" t="s">
        <v>20</v>
      </c>
      <c r="C18" s="30"/>
      <c r="D18" s="30">
        <v>53066303.709999993</v>
      </c>
      <c r="E18" s="29">
        <f t="shared" si="0"/>
        <v>-53066303.709999993</v>
      </c>
      <c r="F18" s="10"/>
      <c r="G18" s="9"/>
    </row>
    <row r="19" spans="2:7" ht="27.75" customHeight="1" x14ac:dyDescent="0.35">
      <c r="B19" s="27" t="s">
        <v>21</v>
      </c>
      <c r="C19" s="30"/>
      <c r="D19" s="30">
        <v>131549439.75</v>
      </c>
      <c r="E19" s="29">
        <f t="shared" si="0"/>
        <v>-131549439.75</v>
      </c>
      <c r="F19" s="10"/>
      <c r="G19" s="9"/>
    </row>
    <row r="20" spans="2:7" ht="27.75" customHeight="1" x14ac:dyDescent="0.35">
      <c r="B20" s="27" t="s">
        <v>16</v>
      </c>
      <c r="C20" s="30"/>
      <c r="D20" s="30">
        <v>29449285.809999999</v>
      </c>
      <c r="E20" s="29">
        <f>C20-D20</f>
        <v>-29449285.809999999</v>
      </c>
      <c r="F20" s="10"/>
      <c r="G20" s="9"/>
    </row>
    <row r="21" spans="2:7" ht="27.75" customHeight="1" x14ac:dyDescent="0.35">
      <c r="B21" s="27" t="s">
        <v>22</v>
      </c>
      <c r="C21" s="30"/>
      <c r="D21" s="30">
        <v>94352192.76000002</v>
      </c>
      <c r="E21" s="29">
        <f>C21-D21</f>
        <v>-94352192.76000002</v>
      </c>
      <c r="F21" s="10"/>
      <c r="G21" s="9"/>
    </row>
    <row r="22" spans="2:7" ht="27.75" customHeight="1" x14ac:dyDescent="0.35">
      <c r="B22" s="27" t="s">
        <v>23</v>
      </c>
      <c r="C22" s="30">
        <v>1497680412.3699999</v>
      </c>
      <c r="D22" s="30">
        <v>338475.78</v>
      </c>
      <c r="E22" s="29">
        <f t="shared" ref="E22:E27" si="1">C22-D22</f>
        <v>1497341936.5899999</v>
      </c>
      <c r="F22" s="10"/>
      <c r="G22" s="9"/>
    </row>
    <row r="23" spans="2:7" ht="27.75" customHeight="1" x14ac:dyDescent="0.35">
      <c r="B23" s="27" t="s">
        <v>24</v>
      </c>
      <c r="C23" s="30">
        <v>1497680412.3699999</v>
      </c>
      <c r="D23" s="30">
        <v>226599.03999999998</v>
      </c>
      <c r="E23" s="29">
        <f t="shared" si="1"/>
        <v>1497453813.3299999</v>
      </c>
      <c r="F23" s="10"/>
      <c r="G23" s="9"/>
    </row>
    <row r="24" spans="2:7" ht="27.75" customHeight="1" x14ac:dyDescent="0.35">
      <c r="B24" s="27" t="s">
        <v>25</v>
      </c>
      <c r="C24" s="30">
        <v>1467986098.47</v>
      </c>
      <c r="D24" s="30">
        <v>222106.28999999998</v>
      </c>
      <c r="E24" s="29">
        <f t="shared" si="1"/>
        <v>1467763992.1800001</v>
      </c>
      <c r="F24" s="10"/>
      <c r="G24" s="9"/>
    </row>
    <row r="25" spans="2:7" ht="27.75" customHeight="1" x14ac:dyDescent="0.35">
      <c r="B25" s="27" t="s">
        <v>26</v>
      </c>
      <c r="C25" s="30">
        <v>984151811.10000002</v>
      </c>
      <c r="D25" s="30">
        <v>148902.16999999998</v>
      </c>
      <c r="E25" s="29">
        <f t="shared" si="1"/>
        <v>984002908.93000007</v>
      </c>
      <c r="F25" s="10"/>
      <c r="G25" s="9"/>
    </row>
    <row r="26" spans="2:7" ht="27.75" customHeight="1" x14ac:dyDescent="0.35">
      <c r="B26" s="27" t="s">
        <v>27</v>
      </c>
      <c r="C26" s="30">
        <v>3973671255.2800002</v>
      </c>
      <c r="D26" s="30">
        <v>898049.71</v>
      </c>
      <c r="E26" s="29">
        <f t="shared" si="1"/>
        <v>3972773205.5700002</v>
      </c>
      <c r="F26" s="10"/>
      <c r="G26" s="9"/>
    </row>
    <row r="27" spans="2:7" ht="27.75" customHeight="1" x14ac:dyDescent="0.35">
      <c r="B27" s="27" t="s">
        <v>28</v>
      </c>
      <c r="C27" s="30">
        <v>2632563852.4099998</v>
      </c>
      <c r="D27" s="30">
        <v>594959.44000000006</v>
      </c>
      <c r="E27" s="29">
        <f t="shared" si="1"/>
        <v>2631968892.9699998</v>
      </c>
      <c r="F27" s="10"/>
      <c r="G27" s="9"/>
    </row>
    <row r="28" spans="2:7" ht="27.75" customHeight="1" x14ac:dyDescent="0.35">
      <c r="B28" s="11" t="s">
        <v>10</v>
      </c>
      <c r="C28" s="12">
        <f>SUM(C14:C27)</f>
        <v>12053733842</v>
      </c>
      <c r="D28" s="12">
        <f>SUM(D14:D27)</f>
        <v>12394173273.139997</v>
      </c>
      <c r="E28" s="12">
        <f>SUM(E14:E27)</f>
        <v>-340439431.13999462</v>
      </c>
      <c r="F28" s="10"/>
    </row>
    <row r="29" spans="2:7" x14ac:dyDescent="0.35">
      <c r="B29" s="26" t="s">
        <v>11</v>
      </c>
      <c r="C29" s="26"/>
      <c r="D29" s="26"/>
      <c r="E29" s="26"/>
    </row>
    <row r="30" spans="2:7" x14ac:dyDescent="0.35">
      <c r="B30" s="13"/>
      <c r="C30" s="14"/>
      <c r="D30" s="15"/>
      <c r="E30" s="8">
        <f>C30-D30</f>
        <v>0</v>
      </c>
    </row>
    <row r="31" spans="2:7" x14ac:dyDescent="0.35">
      <c r="B31" s="13"/>
      <c r="C31" s="16"/>
      <c r="D31" s="16"/>
      <c r="E31" s="8">
        <f>C31-D31</f>
        <v>0</v>
      </c>
    </row>
    <row r="32" spans="2:7" x14ac:dyDescent="0.35">
      <c r="B32" s="13"/>
      <c r="C32" s="16"/>
      <c r="D32" s="16"/>
      <c r="E32" s="16"/>
    </row>
    <row r="33" spans="2:8" x14ac:dyDescent="0.35">
      <c r="B33" s="17" t="s">
        <v>12</v>
      </c>
      <c r="C33" s="18">
        <f>SUM(C30:C32)</f>
        <v>0</v>
      </c>
      <c r="D33" s="18">
        <f>SUM(D30:D32)</f>
        <v>0</v>
      </c>
      <c r="E33" s="19">
        <f>SUM(E30:E32)</f>
        <v>0</v>
      </c>
      <c r="G33" s="9"/>
    </row>
    <row r="34" spans="2:8" ht="24.75" customHeight="1" x14ac:dyDescent="0.35">
      <c r="B34" s="17" t="s">
        <v>13</v>
      </c>
      <c r="C34" s="12">
        <f>C28+C33</f>
        <v>12053733842</v>
      </c>
      <c r="D34" s="12">
        <f>D28+D33</f>
        <v>12394173273.139997</v>
      </c>
      <c r="E34" s="19">
        <f>E28+E33</f>
        <v>-340439431.13999462</v>
      </c>
      <c r="F34" s="10"/>
      <c r="G34" s="9"/>
      <c r="H34" s="20"/>
    </row>
    <row r="35" spans="2:8" x14ac:dyDescent="0.35">
      <c r="G35" s="21"/>
    </row>
    <row r="36" spans="2:8" ht="38.25" customHeight="1" x14ac:dyDescent="0.35">
      <c r="B36" s="22" t="s">
        <v>14</v>
      </c>
      <c r="C36" s="22"/>
      <c r="D36" s="22"/>
      <c r="E36" s="22"/>
    </row>
  </sheetData>
  <mergeCells count="6">
    <mergeCell ref="B36:E36"/>
    <mergeCell ref="B8:E8"/>
    <mergeCell ref="B9:E9"/>
    <mergeCell ref="B10:E10"/>
    <mergeCell ref="B13:E13"/>
    <mergeCell ref="B29:E29"/>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HP</cp:lastModifiedBy>
  <cp:lastPrinted>2024-04-26T21:30:04Z</cp:lastPrinted>
  <dcterms:created xsi:type="dcterms:W3CDTF">2023-04-17T19:03:19Z</dcterms:created>
  <dcterms:modified xsi:type="dcterms:W3CDTF">2025-01-07T16:12:23Z</dcterms:modified>
</cp:coreProperties>
</file>